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dever/Downloads/"/>
    </mc:Choice>
  </mc:AlternateContent>
  <xr:revisionPtr revIDLastSave="0" documentId="13_ncr:1_{FA3ECCD9-8409-C845-A076-19B12E09972C}" xr6:coauthVersionLast="47" xr6:coauthVersionMax="47" xr10:uidLastSave="{00000000-0000-0000-0000-000000000000}"/>
  <bookViews>
    <workbookView xWindow="5580" yWindow="2300" windowWidth="27640" windowHeight="16940" activeTab="1" xr2:uid="{E6521827-7618-1D4E-8117-09DE7463EC77}"/>
  </bookViews>
  <sheets>
    <sheet name="ODSP 2023 - $1000 Clawback - 25" sheetId="2" r:id="rId1"/>
    <sheet name="ODSP 2023 - $200 Clawback - 50%" sheetId="1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8" i="1" l="1"/>
  <c r="D18" i="1"/>
  <c r="E18" i="1"/>
  <c r="F18" i="1"/>
  <c r="G18" i="1"/>
  <c r="H18" i="1"/>
  <c r="I18" i="1"/>
  <c r="J18" i="1"/>
  <c r="K18" i="1"/>
  <c r="L18" i="1"/>
  <c r="M18" i="1"/>
  <c r="N18" i="1"/>
  <c r="O18" i="1"/>
  <c r="P18" i="1"/>
  <c r="B18" i="1"/>
  <c r="C18" i="2"/>
  <c r="D18" i="2"/>
  <c r="E18" i="2"/>
  <c r="F18" i="2"/>
  <c r="G18" i="2"/>
  <c r="H18" i="2"/>
  <c r="I18" i="2"/>
  <c r="J18" i="2"/>
  <c r="K18" i="2"/>
  <c r="L18" i="2"/>
  <c r="M18" i="2"/>
  <c r="N18" i="2"/>
  <c r="O18" i="2"/>
  <c r="P18" i="2"/>
  <c r="B18" i="2"/>
  <c r="P17" i="2"/>
  <c r="O17" i="2"/>
  <c r="N17" i="2"/>
  <c r="J17" i="2"/>
  <c r="I17" i="2"/>
  <c r="H17" i="2"/>
  <c r="D17" i="2"/>
  <c r="C17" i="2"/>
  <c r="B17" i="2"/>
  <c r="P16" i="2"/>
  <c r="O16" i="2"/>
  <c r="N16" i="2"/>
  <c r="M16" i="2"/>
  <c r="M17" i="2" s="1"/>
  <c r="L16" i="2"/>
  <c r="L17" i="2" s="1"/>
  <c r="K16" i="2"/>
  <c r="K17" i="2" s="1"/>
  <c r="J16" i="2"/>
  <c r="I16" i="2"/>
  <c r="H16" i="2"/>
  <c r="G16" i="2"/>
  <c r="G17" i="2" s="1"/>
  <c r="F16" i="2"/>
  <c r="F17" i="2" s="1"/>
  <c r="E16" i="2"/>
  <c r="E17" i="2" s="1"/>
  <c r="D16" i="2"/>
  <c r="C16" i="2"/>
  <c r="D16" i="1"/>
  <c r="D17" i="1" s="1"/>
  <c r="E16" i="1"/>
  <c r="F16" i="1"/>
  <c r="G16" i="1"/>
  <c r="H16" i="1"/>
  <c r="H17" i="1" s="1"/>
  <c r="I16" i="1"/>
  <c r="I17" i="1" s="1"/>
  <c r="J16" i="1"/>
  <c r="K16" i="1"/>
  <c r="L16" i="1"/>
  <c r="M16" i="1"/>
  <c r="N16" i="1"/>
  <c r="N17" i="1" s="1"/>
  <c r="O16" i="1"/>
  <c r="O17" i="1" s="1"/>
  <c r="P16" i="1"/>
  <c r="C16" i="1"/>
  <c r="C17" i="1"/>
  <c r="E17" i="1"/>
  <c r="F17" i="1"/>
  <c r="G17" i="1"/>
  <c r="J17" i="1"/>
  <c r="K17" i="1"/>
  <c r="L17" i="1"/>
  <c r="M17" i="1"/>
  <c r="P17" i="1"/>
  <c r="B17" i="1"/>
  <c r="B2" i="2"/>
  <c r="C2" i="2"/>
  <c r="D2" i="2"/>
  <c r="E2" i="2"/>
  <c r="F2" i="2"/>
  <c r="G2" i="2"/>
  <c r="H2" i="2"/>
  <c r="I2" i="2"/>
  <c r="J2" i="2"/>
  <c r="K2" i="2"/>
  <c r="L2" i="2"/>
  <c r="M2" i="2"/>
  <c r="N2" i="2"/>
  <c r="O2" i="2"/>
  <c r="P2" i="2"/>
  <c r="B5" i="2"/>
  <c r="B6" i="2" s="1"/>
  <c r="C5" i="2"/>
  <c r="C6" i="2" s="1"/>
  <c r="D5" i="2"/>
  <c r="D6" i="2" s="1"/>
  <c r="E5" i="2"/>
  <c r="F5" i="2"/>
  <c r="G5" i="2"/>
  <c r="H5" i="2"/>
  <c r="H6" i="2" s="1"/>
  <c r="I5" i="2"/>
  <c r="I6" i="2" s="1"/>
  <c r="J5" i="2"/>
  <c r="J6" i="2" s="1"/>
  <c r="K5" i="2"/>
  <c r="L5" i="2"/>
  <c r="M5" i="2"/>
  <c r="N5" i="2"/>
  <c r="N6" i="2" s="1"/>
  <c r="O5" i="2"/>
  <c r="O6" i="2" s="1"/>
  <c r="P5" i="2"/>
  <c r="P6" i="2" s="1"/>
  <c r="E6" i="2"/>
  <c r="E8" i="2" s="1"/>
  <c r="E9" i="2" s="1"/>
  <c r="F6" i="2"/>
  <c r="F8" i="2" s="1"/>
  <c r="F9" i="2" s="1"/>
  <c r="G6" i="2"/>
  <c r="G8" i="2" s="1"/>
  <c r="G9" i="2" s="1"/>
  <c r="K6" i="2"/>
  <c r="K8" i="2" s="1"/>
  <c r="K9" i="2" s="1"/>
  <c r="L6" i="2"/>
  <c r="L8" i="2" s="1"/>
  <c r="L9" i="2" s="1"/>
  <c r="M6" i="2"/>
  <c r="M8" i="2" s="1"/>
  <c r="M9" i="2" s="1"/>
  <c r="B2" i="1"/>
  <c r="C2" i="1"/>
  <c r="D2" i="1"/>
  <c r="E2" i="1"/>
  <c r="F2" i="1"/>
  <c r="G2" i="1"/>
  <c r="H2" i="1"/>
  <c r="I2" i="1"/>
  <c r="J2" i="1"/>
  <c r="K2" i="1"/>
  <c r="L2" i="1"/>
  <c r="M2" i="1"/>
  <c r="N2" i="1"/>
  <c r="O2" i="1"/>
  <c r="P2" i="1"/>
  <c r="B5" i="1"/>
  <c r="B6" i="1" s="1"/>
  <c r="C5" i="1"/>
  <c r="C6" i="1" s="1"/>
  <c r="D5" i="1"/>
  <c r="D6" i="1" s="1"/>
  <c r="E5" i="1"/>
  <c r="F5" i="1"/>
  <c r="G5" i="1"/>
  <c r="H5" i="1"/>
  <c r="H6" i="1" s="1"/>
  <c r="I5" i="1"/>
  <c r="I6" i="1" s="1"/>
  <c r="J5" i="1"/>
  <c r="J6" i="1" s="1"/>
  <c r="K5" i="1"/>
  <c r="L5" i="1"/>
  <c r="M5" i="1"/>
  <c r="N5" i="1"/>
  <c r="N6" i="1" s="1"/>
  <c r="O5" i="1"/>
  <c r="O6" i="1" s="1"/>
  <c r="P5" i="1"/>
  <c r="P6" i="1" s="1"/>
  <c r="E6" i="1"/>
  <c r="E8" i="1" s="1"/>
  <c r="E9" i="1" s="1"/>
  <c r="F6" i="1"/>
  <c r="F8" i="1" s="1"/>
  <c r="F9" i="1" s="1"/>
  <c r="G6" i="1"/>
  <c r="G8" i="1" s="1"/>
  <c r="G9" i="1" s="1"/>
  <c r="K6" i="1"/>
  <c r="K8" i="1" s="1"/>
  <c r="K9" i="1" s="1"/>
  <c r="L6" i="1"/>
  <c r="L8" i="1" s="1"/>
  <c r="L9" i="1" s="1"/>
  <c r="M6" i="1"/>
  <c r="M8" i="1" s="1"/>
  <c r="M9" i="1" s="1"/>
  <c r="D14" i="2" l="1"/>
  <c r="D15" i="2" s="1"/>
  <c r="D11" i="2"/>
  <c r="D12" i="2" s="1"/>
  <c r="D8" i="2"/>
  <c r="D9" i="2" s="1"/>
  <c r="P8" i="2"/>
  <c r="P9" i="2" s="1"/>
  <c r="P11" i="2"/>
  <c r="P12" i="2" s="1"/>
  <c r="P14" i="2"/>
  <c r="P15" i="2" s="1"/>
  <c r="O14" i="2"/>
  <c r="O15" i="2" s="1"/>
  <c r="O8" i="2"/>
  <c r="O9" i="2" s="1"/>
  <c r="O11" i="2"/>
  <c r="O12" i="2" s="1"/>
  <c r="C14" i="2"/>
  <c r="C15" i="2" s="1"/>
  <c r="C8" i="2"/>
  <c r="C9" i="2" s="1"/>
  <c r="C11" i="2"/>
  <c r="C12" i="2" s="1"/>
  <c r="N8" i="2"/>
  <c r="N9" i="2" s="1"/>
  <c r="N11" i="2"/>
  <c r="N12" i="2" s="1"/>
  <c r="N14" i="2"/>
  <c r="N15" i="2" s="1"/>
  <c r="B8" i="2"/>
  <c r="B9" i="2" s="1"/>
  <c r="B11" i="2"/>
  <c r="B12" i="2" s="1"/>
  <c r="B14" i="2"/>
  <c r="B15" i="2" s="1"/>
  <c r="J8" i="2"/>
  <c r="J9" i="2" s="1"/>
  <c r="J11" i="2"/>
  <c r="J12" i="2" s="1"/>
  <c r="J14" i="2"/>
  <c r="J15" i="2" s="1"/>
  <c r="I8" i="2"/>
  <c r="I9" i="2" s="1"/>
  <c r="I11" i="2"/>
  <c r="I12" i="2" s="1"/>
  <c r="I14" i="2"/>
  <c r="I15" i="2" s="1"/>
  <c r="H8" i="2"/>
  <c r="H9" i="2" s="1"/>
  <c r="H11" i="2"/>
  <c r="H12" i="2" s="1"/>
  <c r="H14" i="2"/>
  <c r="H15" i="2" s="1"/>
  <c r="M14" i="2"/>
  <c r="M15" i="2" s="1"/>
  <c r="G14" i="2"/>
  <c r="G15" i="2" s="1"/>
  <c r="M11" i="2"/>
  <c r="M12" i="2" s="1"/>
  <c r="G11" i="2"/>
  <c r="G12" i="2" s="1"/>
  <c r="L14" i="2"/>
  <c r="L15" i="2" s="1"/>
  <c r="F14" i="2"/>
  <c r="F15" i="2" s="1"/>
  <c r="L11" i="2"/>
  <c r="L12" i="2" s="1"/>
  <c r="F11" i="2"/>
  <c r="F12" i="2" s="1"/>
  <c r="K14" i="2"/>
  <c r="K15" i="2" s="1"/>
  <c r="E14" i="2"/>
  <c r="E15" i="2" s="1"/>
  <c r="K11" i="2"/>
  <c r="K12" i="2" s="1"/>
  <c r="E11" i="2"/>
  <c r="E12" i="2" s="1"/>
  <c r="J8" i="1"/>
  <c r="J9" i="1" s="1"/>
  <c r="J11" i="1"/>
  <c r="J12" i="1" s="1"/>
  <c r="J14" i="1"/>
  <c r="J15" i="1" s="1"/>
  <c r="O8" i="1"/>
  <c r="O9" i="1" s="1"/>
  <c r="O11" i="1"/>
  <c r="O12" i="1" s="1"/>
  <c r="O14" i="1"/>
  <c r="O15" i="1" s="1"/>
  <c r="N8" i="1"/>
  <c r="N9" i="1" s="1"/>
  <c r="N14" i="1"/>
  <c r="N15" i="1" s="1"/>
  <c r="N11" i="1"/>
  <c r="N12" i="1" s="1"/>
  <c r="H8" i="1"/>
  <c r="H9" i="1" s="1"/>
  <c r="H11" i="1"/>
  <c r="H12" i="1" s="1"/>
  <c r="H14" i="1"/>
  <c r="H15" i="1" s="1"/>
  <c r="B11" i="1"/>
  <c r="B12" i="1" s="1"/>
  <c r="B14" i="1"/>
  <c r="B15" i="1" s="1"/>
  <c r="B8" i="1"/>
  <c r="B9" i="1" s="1"/>
  <c r="I8" i="1"/>
  <c r="I9" i="1" s="1"/>
  <c r="I11" i="1"/>
  <c r="I12" i="1" s="1"/>
  <c r="I14" i="1"/>
  <c r="I15" i="1" s="1"/>
  <c r="D11" i="1"/>
  <c r="D12" i="1" s="1"/>
  <c r="D14" i="1"/>
  <c r="D15" i="1" s="1"/>
  <c r="D8" i="1"/>
  <c r="D9" i="1" s="1"/>
  <c r="P8" i="1"/>
  <c r="P9" i="1" s="1"/>
  <c r="P11" i="1"/>
  <c r="P12" i="1" s="1"/>
  <c r="P14" i="1"/>
  <c r="P15" i="1" s="1"/>
  <c r="C8" i="1"/>
  <c r="C9" i="1" s="1"/>
  <c r="C11" i="1"/>
  <c r="C12" i="1" s="1"/>
  <c r="C14" i="1"/>
  <c r="C15" i="1" s="1"/>
  <c r="M14" i="1"/>
  <c r="M15" i="1" s="1"/>
  <c r="G14" i="1"/>
  <c r="G15" i="1" s="1"/>
  <c r="M11" i="1"/>
  <c r="M12" i="1" s="1"/>
  <c r="G11" i="1"/>
  <c r="G12" i="1" s="1"/>
  <c r="L14" i="1"/>
  <c r="L15" i="1" s="1"/>
  <c r="F14" i="1"/>
  <c r="F15" i="1" s="1"/>
  <c r="L11" i="1"/>
  <c r="L12" i="1" s="1"/>
  <c r="F11" i="1"/>
  <c r="F12" i="1" s="1"/>
  <c r="K14" i="1"/>
  <c r="K15" i="1" s="1"/>
  <c r="E14" i="1"/>
  <c r="E15" i="1" s="1"/>
  <c r="K11" i="1"/>
  <c r="K12" i="1" s="1"/>
  <c r="E11" i="1"/>
  <c r="E12" i="1" s="1"/>
</calcChain>
</file>

<file path=xl/sharedStrings.xml><?xml version="1.0" encoding="utf-8"?>
<sst xmlns="http://schemas.openxmlformats.org/spreadsheetml/2006/main" count="34" uniqueCount="18">
  <si>
    <t>Total Income Single Person</t>
  </si>
  <si>
    <t>Single Person ODSP After clawback</t>
  </si>
  <si>
    <t>Single Person ODSP before clawback</t>
  </si>
  <si>
    <t>Total Income Single Parent</t>
  </si>
  <si>
    <t>Single Parent ODSP After clawback</t>
  </si>
  <si>
    <t>Single Parent ODSP Before Clawback</t>
  </si>
  <si>
    <t>Total Income Married One Child</t>
  </si>
  <si>
    <t>Married, one child ODSP After Clawback</t>
  </si>
  <si>
    <t>Married, one child ODSP Before Clawback</t>
  </si>
  <si>
    <t>ODSP Clawnback</t>
  </si>
  <si>
    <t>Earned Income to Clawback 75%</t>
  </si>
  <si>
    <t>Clawback Threshold</t>
  </si>
  <si>
    <t>Earned Income</t>
  </si>
  <si>
    <t>$200 Clawback - 50%</t>
  </si>
  <si>
    <t>$1000 Clawback - 25%</t>
  </si>
  <si>
    <t>Your ODSP before clawback</t>
  </si>
  <si>
    <t>Your ODSP After clawback</t>
  </si>
  <si>
    <t>Your Total Income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</si>
</sst>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8" x14ac:knownFonts="1">
    <font>
      <sz val="10"/>
      <color indexed="8"/>
      <name val="Helvetica Neue"/>
    </font>
    <font>
      <b/>
      <sz val="10"/>
      <color indexed="8"/>
      <name val="Helvetica Neue"/>
    </font>
    <font>
      <i/>
      <sz val="10"/>
      <color indexed="8"/>
      <name val="Helvetica Neue"/>
    </font>
    <font>
      <sz val="12"/>
      <color indexed="8"/>
      <name val="Helvetica Neue"/>
    </font>
    <font>
      <sz val="10"/>
      <color theme="0"/>
      <name val="Helvetica Neue"/>
      <family val="2"/>
    </font>
    <font>
      <i/>
      <sz val="10"/>
      <color theme="0"/>
      <name val="Helvetica Neue"/>
      <family val="2"/>
    </font>
    <font>
      <b/>
      <sz val="10"/>
      <color theme="0"/>
      <name val="Helvetica Neue"/>
      <family val="2"/>
    </font>
    <font>
      <b/>
      <sz val="10"/>
      <color indexed="8"/>
      <name val="Helvetica Neue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0B0F0"/>
        <bgColor indexed="64"/>
      </patternFill>
    </fill>
  </fills>
  <borders count="13">
    <border>
      <left/>
      <right/>
      <top/>
      <bottom/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4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4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4"/>
      </top>
      <bottom style="thin">
        <color indexed="13"/>
      </bottom>
      <diagonal/>
    </border>
    <border>
      <left style="thin">
        <color indexed="14"/>
      </left>
      <right style="thin">
        <color indexed="13"/>
      </right>
      <top style="thin">
        <color indexed="14"/>
      </top>
      <bottom style="thin">
        <color indexed="13"/>
      </bottom>
      <diagonal/>
    </border>
    <border>
      <left style="thin">
        <color indexed="13"/>
      </left>
      <right style="thin">
        <color indexed="14"/>
      </right>
      <top style="thin">
        <color indexed="14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13"/>
      </left>
      <right/>
      <top style="thin">
        <color indexed="13"/>
      </top>
      <bottom style="thin">
        <color indexed="13"/>
      </bottom>
      <diagonal/>
    </border>
    <border>
      <left/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4"/>
      </left>
      <right style="thin">
        <color indexed="13"/>
      </right>
      <top style="thin">
        <color indexed="13"/>
      </top>
      <bottom/>
      <diagonal/>
    </border>
    <border>
      <left style="thin">
        <color indexed="14"/>
      </left>
      <right style="thin">
        <color indexed="13"/>
      </right>
      <top/>
      <bottom style="thin">
        <color indexed="13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27">
    <xf numFmtId="0" fontId="0" fillId="0" borderId="0" xfId="0">
      <alignment vertical="top" wrapText="1"/>
    </xf>
    <xf numFmtId="0" fontId="0" fillId="0" borderId="0" xfId="0" applyNumberFormat="1">
      <alignment vertical="top" wrapText="1"/>
    </xf>
    <xf numFmtId="164" fontId="1" fillId="0" borderId="1" xfId="0" applyNumberFormat="1" applyFont="1" applyBorder="1">
      <alignment vertical="top" wrapText="1"/>
    </xf>
    <xf numFmtId="164" fontId="1" fillId="0" borderId="2" xfId="0" applyNumberFormat="1" applyFont="1" applyBorder="1">
      <alignment vertical="top" wrapText="1"/>
    </xf>
    <xf numFmtId="164" fontId="0" fillId="0" borderId="1" xfId="0" applyNumberFormat="1" applyBorder="1">
      <alignment vertical="top" wrapText="1"/>
    </xf>
    <xf numFmtId="164" fontId="0" fillId="0" borderId="2" xfId="0" applyNumberFormat="1" applyBorder="1">
      <alignment vertical="top" wrapText="1"/>
    </xf>
    <xf numFmtId="164" fontId="2" fillId="0" borderId="1" xfId="0" applyNumberFormat="1" applyFont="1" applyBorder="1">
      <alignment vertical="top" wrapText="1"/>
    </xf>
    <xf numFmtId="164" fontId="2" fillId="0" borderId="2" xfId="0" applyNumberFormat="1" applyFont="1" applyBorder="1">
      <alignment vertical="top" wrapText="1"/>
    </xf>
    <xf numFmtId="164" fontId="0" fillId="0" borderId="4" xfId="0" applyNumberFormat="1" applyBorder="1">
      <alignment vertical="top" wrapText="1"/>
    </xf>
    <xf numFmtId="164" fontId="0" fillId="0" borderId="5" xfId="0" applyNumberFormat="1" applyBorder="1">
      <alignment vertical="top" wrapText="1"/>
    </xf>
    <xf numFmtId="0" fontId="3" fillId="0" borderId="0" xfId="0" applyFont="1" applyAlignment="1">
      <alignment horizontal="center" vertical="center"/>
    </xf>
    <xf numFmtId="0" fontId="1" fillId="2" borderId="7" xfId="0" applyFont="1" applyFill="1" applyBorder="1">
      <alignment vertical="top" wrapText="1"/>
    </xf>
    <xf numFmtId="164" fontId="1" fillId="2" borderId="7" xfId="0" applyNumberFormat="1" applyFont="1" applyFill="1" applyBorder="1">
      <alignment vertical="top" wrapText="1"/>
    </xf>
    <xf numFmtId="49" fontId="1" fillId="2" borderId="6" xfId="0" applyNumberFormat="1" applyFont="1" applyFill="1" applyBorder="1">
      <alignment vertical="top" wrapText="1"/>
    </xf>
    <xf numFmtId="49" fontId="1" fillId="2" borderId="3" xfId="0" applyNumberFormat="1" applyFont="1" applyFill="1" applyBorder="1">
      <alignment vertical="top" wrapText="1"/>
    </xf>
    <xf numFmtId="164" fontId="4" fillId="3" borderId="4" xfId="0" applyNumberFormat="1" applyFont="1" applyFill="1" applyBorder="1">
      <alignment vertical="top" wrapText="1"/>
    </xf>
    <xf numFmtId="164" fontId="4" fillId="3" borderId="1" xfId="0" applyNumberFormat="1" applyFont="1" applyFill="1" applyBorder="1">
      <alignment vertical="top" wrapText="1"/>
    </xf>
    <xf numFmtId="164" fontId="5" fillId="3" borderId="1" xfId="0" applyNumberFormat="1" applyFont="1" applyFill="1" applyBorder="1">
      <alignment vertical="top" wrapText="1"/>
    </xf>
    <xf numFmtId="164" fontId="6" fillId="3" borderId="1" xfId="0" applyNumberFormat="1" applyFont="1" applyFill="1" applyBorder="1">
      <alignment vertical="top" wrapText="1"/>
    </xf>
    <xf numFmtId="49" fontId="7" fillId="2" borderId="3" xfId="0" applyNumberFormat="1" applyFont="1" applyFill="1" applyBorder="1">
      <alignment vertical="top" wrapText="1"/>
    </xf>
    <xf numFmtId="164" fontId="4" fillId="3" borderId="2" xfId="0" applyNumberFormat="1" applyFont="1" applyFill="1" applyBorder="1">
      <alignment vertical="top" wrapText="1"/>
    </xf>
    <xf numFmtId="164" fontId="6" fillId="3" borderId="2" xfId="0" applyNumberFormat="1" applyFont="1" applyFill="1" applyBorder="1">
      <alignment vertical="top" wrapText="1"/>
    </xf>
    <xf numFmtId="49" fontId="7" fillId="2" borderId="9" xfId="0" applyNumberFormat="1" applyFont="1" applyFill="1" applyBorder="1">
      <alignment vertical="top" wrapText="1"/>
    </xf>
    <xf numFmtId="164" fontId="0" fillId="0" borderId="10" xfId="0" applyNumberFormat="1" applyBorder="1">
      <alignment vertical="top" wrapText="1"/>
    </xf>
    <xf numFmtId="164" fontId="1" fillId="0" borderId="11" xfId="0" applyNumberFormat="1" applyFont="1" applyBorder="1">
      <alignment vertical="top" wrapText="1"/>
    </xf>
    <xf numFmtId="164" fontId="0" fillId="0" borderId="12" xfId="0" applyNumberFormat="1" applyBorder="1">
      <alignment vertical="top" wrapText="1"/>
    </xf>
    <xf numFmtId="164" fontId="0" fillId="0" borderId="8" xfId="0" applyNumberFormat="1" applyBorder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7A67AC-8271-C441-A04D-BE2CCCC15977}">
  <sheetPr>
    <pageSetUpPr fitToPage="1"/>
  </sheetPr>
  <dimension ref="A1:P18"/>
  <sheetViews>
    <sheetView showGridLines="0" workbookViewId="0">
      <pane xSplit="1" ySplit="2" topLeftCell="B3" activePane="bottomRight" state="frozen"/>
      <selection pane="topRight"/>
      <selection pane="bottomLeft"/>
      <selection pane="bottomRight" activeCell="D21" sqref="D21"/>
    </sheetView>
  </sheetViews>
  <sheetFormatPr baseColWidth="10" defaultColWidth="16.33203125" defaultRowHeight="20" customHeight="1" x14ac:dyDescent="0.15"/>
  <cols>
    <col min="1" max="1" width="37" style="1" customWidth="1"/>
    <col min="2" max="16" width="8" style="1" customWidth="1"/>
    <col min="17" max="17" width="16.33203125" style="1" customWidth="1"/>
    <col min="18" max="16384" width="16.33203125" style="1"/>
  </cols>
  <sheetData>
    <row r="1" spans="1:16" ht="27.75" customHeight="1" x14ac:dyDescent="0.15">
      <c r="A1" s="10" t="s">
        <v>14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</row>
    <row r="2" spans="1:16" ht="20.25" customHeight="1" x14ac:dyDescent="0.15">
      <c r="A2" s="11"/>
      <c r="B2" s="12">
        <f>B3</f>
        <v>500</v>
      </c>
      <c r="C2" s="12">
        <f>C3</f>
        <v>1000</v>
      </c>
      <c r="D2" s="12">
        <f>D3</f>
        <v>1200</v>
      </c>
      <c r="E2" s="12">
        <f>E3</f>
        <v>1400</v>
      </c>
      <c r="F2" s="12">
        <f>F3</f>
        <v>1600</v>
      </c>
      <c r="G2" s="12">
        <f>G3</f>
        <v>1800</v>
      </c>
      <c r="H2" s="12">
        <f>H3</f>
        <v>2000</v>
      </c>
      <c r="I2" s="12">
        <f>I3</f>
        <v>2200</v>
      </c>
      <c r="J2" s="12">
        <f>J3</f>
        <v>2400</v>
      </c>
      <c r="K2" s="12">
        <f>K3</f>
        <v>2600</v>
      </c>
      <c r="L2" s="12">
        <f>L3</f>
        <v>2800</v>
      </c>
      <c r="M2" s="12">
        <f>M3</f>
        <v>3000</v>
      </c>
      <c r="N2" s="12">
        <f>N3</f>
        <v>3200</v>
      </c>
      <c r="O2" s="12">
        <f>O3</f>
        <v>3400</v>
      </c>
      <c r="P2" s="12">
        <f>P3</f>
        <v>3550</v>
      </c>
    </row>
    <row r="3" spans="1:16" ht="20.25" customHeight="1" x14ac:dyDescent="0.15">
      <c r="A3" s="13" t="s">
        <v>12</v>
      </c>
      <c r="B3" s="9">
        <v>500</v>
      </c>
      <c r="C3" s="8">
        <v>1000</v>
      </c>
      <c r="D3" s="8">
        <v>1200</v>
      </c>
      <c r="E3" s="8">
        <v>1400</v>
      </c>
      <c r="F3" s="8">
        <v>1600</v>
      </c>
      <c r="G3" s="8">
        <v>1800</v>
      </c>
      <c r="H3" s="8">
        <v>2000</v>
      </c>
      <c r="I3" s="8">
        <v>2200</v>
      </c>
      <c r="J3" s="8">
        <v>2400</v>
      </c>
      <c r="K3" s="15">
        <v>2600</v>
      </c>
      <c r="L3" s="8">
        <v>2800</v>
      </c>
      <c r="M3" s="8">
        <v>3000</v>
      </c>
      <c r="N3" s="8">
        <v>3200</v>
      </c>
      <c r="O3" s="8">
        <v>3400</v>
      </c>
      <c r="P3" s="8">
        <v>3550</v>
      </c>
    </row>
    <row r="4" spans="1:16" ht="20" customHeight="1" x14ac:dyDescent="0.15">
      <c r="A4" s="14" t="s">
        <v>11</v>
      </c>
      <c r="B4" s="5">
        <v>1000</v>
      </c>
      <c r="C4" s="4">
        <v>1000</v>
      </c>
      <c r="D4" s="4">
        <v>1000</v>
      </c>
      <c r="E4" s="4">
        <v>1000</v>
      </c>
      <c r="F4" s="4">
        <v>1000</v>
      </c>
      <c r="G4" s="4">
        <v>1000</v>
      </c>
      <c r="H4" s="4">
        <v>1000</v>
      </c>
      <c r="I4" s="4">
        <v>1000</v>
      </c>
      <c r="J4" s="4">
        <v>1000</v>
      </c>
      <c r="K4" s="16">
        <v>1000</v>
      </c>
      <c r="L4" s="4">
        <v>1000</v>
      </c>
      <c r="M4" s="4">
        <v>1000</v>
      </c>
      <c r="N4" s="4">
        <v>1000</v>
      </c>
      <c r="O4" s="4">
        <v>1000</v>
      </c>
      <c r="P4" s="4">
        <v>1000</v>
      </c>
    </row>
    <row r="5" spans="1:16" ht="20" customHeight="1" x14ac:dyDescent="0.15">
      <c r="A5" s="14" t="s">
        <v>10</v>
      </c>
      <c r="B5" s="5">
        <f>IF(B3-B4&gt;0,B3-B4,0)</f>
        <v>0</v>
      </c>
      <c r="C5" s="4">
        <f>IF(C3-C4&gt;0,C3-C4,0)</f>
        <v>0</v>
      </c>
      <c r="D5" s="4">
        <f>IF(D3-D4&gt;0,D3-D4,0)</f>
        <v>200</v>
      </c>
      <c r="E5" s="4">
        <f>IF(E3-E4&gt;0,E3-E4,0)</f>
        <v>400</v>
      </c>
      <c r="F5" s="4">
        <f>IF(F3-F4&gt;0,F3-F4,0)</f>
        <v>600</v>
      </c>
      <c r="G5" s="4">
        <f>IF(G3-G4&gt;0,G3-G4,0)</f>
        <v>800</v>
      </c>
      <c r="H5" s="4">
        <f>IF(H3-H4&gt;0,H3-H4,0)</f>
        <v>1000</v>
      </c>
      <c r="I5" s="4">
        <f>IF(I3-I4&gt;0,I3-I4,0)</f>
        <v>1200</v>
      </c>
      <c r="J5" s="4">
        <f>IF(J3-J4&gt;0,J3-J4,0)</f>
        <v>1400</v>
      </c>
      <c r="K5" s="16">
        <f>IF(K3-K4&gt;0,K3-K4,0)</f>
        <v>1600</v>
      </c>
      <c r="L5" s="4">
        <f>IF(L3-L4&gt;0,L3-L4,0)</f>
        <v>1800</v>
      </c>
      <c r="M5" s="4">
        <f>IF(M3-M4&gt;0,M3-M4,0)</f>
        <v>2000</v>
      </c>
      <c r="N5" s="4">
        <f>IF(N3-N4&gt;0,N3-N4,0)</f>
        <v>2200</v>
      </c>
      <c r="O5" s="4">
        <f>IF(O3-O4&gt;0,O3-O4,0)</f>
        <v>2400</v>
      </c>
      <c r="P5" s="4">
        <f>IF(P3-P4&gt;0,P3-P4,0)</f>
        <v>2550</v>
      </c>
    </row>
    <row r="6" spans="1:16" ht="20" customHeight="1" x14ac:dyDescent="0.15">
      <c r="A6" s="14" t="s">
        <v>9</v>
      </c>
      <c r="B6" s="7">
        <f>B5*0.75</f>
        <v>0</v>
      </c>
      <c r="C6" s="6">
        <f>C5*0.75</f>
        <v>0</v>
      </c>
      <c r="D6" s="6">
        <f>D5*0.75</f>
        <v>150</v>
      </c>
      <c r="E6" s="6">
        <f>E5*0.75</f>
        <v>300</v>
      </c>
      <c r="F6" s="6">
        <f>F5*0.75</f>
        <v>450</v>
      </c>
      <c r="G6" s="6">
        <f>G5*0.75</f>
        <v>600</v>
      </c>
      <c r="H6" s="6">
        <f>H5*0.75</f>
        <v>750</v>
      </c>
      <c r="I6" s="6">
        <f>I5*0.75</f>
        <v>900</v>
      </c>
      <c r="J6" s="6">
        <f>J5*0.75</f>
        <v>1050</v>
      </c>
      <c r="K6" s="17">
        <f>K5*0.75</f>
        <v>1200</v>
      </c>
      <c r="L6" s="6">
        <f>L5*0.75</f>
        <v>1350</v>
      </c>
      <c r="M6" s="6">
        <f>M5*0.75</f>
        <v>1500</v>
      </c>
      <c r="N6" s="6">
        <f>N5*0.75</f>
        <v>1650</v>
      </c>
      <c r="O6" s="6">
        <f>O5*0.75</f>
        <v>1800</v>
      </c>
      <c r="P6" s="6">
        <f>P5*0.75</f>
        <v>1912.5</v>
      </c>
    </row>
    <row r="7" spans="1:16" ht="20" customHeight="1" x14ac:dyDescent="0.15">
      <c r="A7" s="14" t="s">
        <v>8</v>
      </c>
      <c r="B7" s="5">
        <v>1738</v>
      </c>
      <c r="C7" s="4">
        <v>1738</v>
      </c>
      <c r="D7" s="4">
        <v>1738</v>
      </c>
      <c r="E7" s="4">
        <v>1738</v>
      </c>
      <c r="F7" s="4">
        <v>1738</v>
      </c>
      <c r="G7" s="4">
        <v>1738</v>
      </c>
      <c r="H7" s="4">
        <v>1738</v>
      </c>
      <c r="I7" s="4">
        <v>1738</v>
      </c>
      <c r="J7" s="4">
        <v>1738</v>
      </c>
      <c r="K7" s="16">
        <v>1738</v>
      </c>
      <c r="L7" s="4">
        <v>1738</v>
      </c>
      <c r="M7" s="4">
        <v>1738</v>
      </c>
      <c r="N7" s="4">
        <v>1738</v>
      </c>
      <c r="O7" s="4">
        <v>1738</v>
      </c>
      <c r="P7" s="4">
        <v>1738</v>
      </c>
    </row>
    <row r="8" spans="1:16" ht="20" customHeight="1" x14ac:dyDescent="0.15">
      <c r="A8" s="14" t="s">
        <v>7</v>
      </c>
      <c r="B8" s="5">
        <f>IF(B7-B6&gt;0,B7-B6,0)</f>
        <v>1738</v>
      </c>
      <c r="C8" s="4">
        <f>IF(C7-C6&gt;0,C7-C6,0)</f>
        <v>1738</v>
      </c>
      <c r="D8" s="4">
        <f>IF(D7-D6&gt;0,D7-D6,0)</f>
        <v>1588</v>
      </c>
      <c r="E8" s="4">
        <f>IF(E7-E6&gt;0,E7-E6,0)</f>
        <v>1438</v>
      </c>
      <c r="F8" s="4">
        <f>IF(F7-F6&gt;0,F7-F6,0)</f>
        <v>1288</v>
      </c>
      <c r="G8" s="4">
        <f>IF(G7-G6&gt;0,G7-G6,0)</f>
        <v>1138</v>
      </c>
      <c r="H8" s="4">
        <f>IF(H7-H6&gt;0,H7-H6,0)</f>
        <v>988</v>
      </c>
      <c r="I8" s="4">
        <f>IF(I7-I6&gt;0,I7-I6,0)</f>
        <v>838</v>
      </c>
      <c r="J8" s="4">
        <f>IF(J7-J6&gt;0,J7-J6,0)</f>
        <v>688</v>
      </c>
      <c r="K8" s="16">
        <f>IF(K7-K6&gt;0,K7-K6,0)</f>
        <v>538</v>
      </c>
      <c r="L8" s="4">
        <f>IF(L7-L6&gt;0,L7-L6,0)</f>
        <v>388</v>
      </c>
      <c r="M8" s="4">
        <f>IF(M7-M6&gt;0,M7-M6,0)</f>
        <v>238</v>
      </c>
      <c r="N8" s="4">
        <f>IF(N7-N6&gt;0,N7-N6,0)</f>
        <v>88</v>
      </c>
      <c r="O8" s="2">
        <f>IF(O7-O6&gt;0,O7-O6,0)</f>
        <v>0</v>
      </c>
      <c r="P8" s="2">
        <f>IF(P7-P6&gt;0,P7-P6,0)</f>
        <v>0</v>
      </c>
    </row>
    <row r="9" spans="1:16" ht="20" customHeight="1" x14ac:dyDescent="0.15">
      <c r="A9" s="14" t="s">
        <v>6</v>
      </c>
      <c r="B9" s="3">
        <f>B3+B8</f>
        <v>2238</v>
      </c>
      <c r="C9" s="2">
        <f>C3+C8</f>
        <v>2738</v>
      </c>
      <c r="D9" s="2">
        <f>D3+D8</f>
        <v>2788</v>
      </c>
      <c r="E9" s="2">
        <f>E3+E8</f>
        <v>2838</v>
      </c>
      <c r="F9" s="2">
        <f>F3+F8</f>
        <v>2888</v>
      </c>
      <c r="G9" s="2">
        <f>G3+G8</f>
        <v>2938</v>
      </c>
      <c r="H9" s="2">
        <f>H3+H8</f>
        <v>2988</v>
      </c>
      <c r="I9" s="2">
        <f>I3+I8</f>
        <v>3038</v>
      </c>
      <c r="J9" s="2">
        <f>J3+J8</f>
        <v>3088</v>
      </c>
      <c r="K9" s="18">
        <f>K3+K8</f>
        <v>3138</v>
      </c>
      <c r="L9" s="2">
        <f>L3+L8</f>
        <v>3188</v>
      </c>
      <c r="M9" s="2">
        <f>M3+M8</f>
        <v>3238</v>
      </c>
      <c r="N9" s="2">
        <f>N3+N8</f>
        <v>3288</v>
      </c>
      <c r="O9" s="2">
        <f>O3+O8</f>
        <v>3400</v>
      </c>
      <c r="P9" s="2">
        <f>P3+P8</f>
        <v>3550</v>
      </c>
    </row>
    <row r="10" spans="1:16" ht="20" customHeight="1" x14ac:dyDescent="0.15">
      <c r="A10" s="14" t="s">
        <v>5</v>
      </c>
      <c r="B10" s="5">
        <v>1670</v>
      </c>
      <c r="C10" s="4">
        <v>1670</v>
      </c>
      <c r="D10" s="4">
        <v>1670</v>
      </c>
      <c r="E10" s="4">
        <v>1670</v>
      </c>
      <c r="F10" s="4">
        <v>1670</v>
      </c>
      <c r="G10" s="4">
        <v>1670</v>
      </c>
      <c r="H10" s="4">
        <v>1670</v>
      </c>
      <c r="I10" s="4">
        <v>1670</v>
      </c>
      <c r="J10" s="4">
        <v>1670</v>
      </c>
      <c r="K10" s="16">
        <v>1670</v>
      </c>
      <c r="L10" s="4">
        <v>1670</v>
      </c>
      <c r="M10" s="4">
        <v>1670</v>
      </c>
      <c r="N10" s="4">
        <v>1670</v>
      </c>
      <c r="O10" s="4">
        <v>1670</v>
      </c>
      <c r="P10" s="4">
        <v>1670</v>
      </c>
    </row>
    <row r="11" spans="1:16" ht="20" customHeight="1" x14ac:dyDescent="0.15">
      <c r="A11" s="14" t="s">
        <v>4</v>
      </c>
      <c r="B11" s="5">
        <f>IF(B10-B6&gt;0,B10-B6,0)</f>
        <v>1670</v>
      </c>
      <c r="C11" s="4">
        <f>IF(C10-C6&gt;0,C10-C6,0)</f>
        <v>1670</v>
      </c>
      <c r="D11" s="4">
        <f>IF(D10-D6&gt;0,D10-D6,0)</f>
        <v>1520</v>
      </c>
      <c r="E11" s="4">
        <f>IF(E10-E6&gt;0,E10-E6,0)</f>
        <v>1370</v>
      </c>
      <c r="F11" s="4">
        <f>IF(F10-F6&gt;0,F10-F6,0)</f>
        <v>1220</v>
      </c>
      <c r="G11" s="4">
        <f>IF(G10-G6&gt;0,G10-G6,0)</f>
        <v>1070</v>
      </c>
      <c r="H11" s="4">
        <f>IF(H10-H6&gt;0,H10-H6,0)</f>
        <v>920</v>
      </c>
      <c r="I11" s="4">
        <f>IF(I10-I6&gt;0,I10-I6,0)</f>
        <v>770</v>
      </c>
      <c r="J11" s="4">
        <f>IF(J10-J6&gt;0,J10-J6,0)</f>
        <v>620</v>
      </c>
      <c r="K11" s="16">
        <f>IF(K10-K6&gt;0,K10-K6,0)</f>
        <v>470</v>
      </c>
      <c r="L11" s="4">
        <f>IF(L10-L6&gt;0,L10-L6,0)</f>
        <v>320</v>
      </c>
      <c r="M11" s="4">
        <f>IF(M10-M6&gt;0,M10-M6,0)</f>
        <v>170</v>
      </c>
      <c r="N11" s="4">
        <f>IF(N10-N6&gt;0,N10-N6,0)</f>
        <v>20</v>
      </c>
      <c r="O11" s="4">
        <f>IF(O10-O6&gt;0,O10-O6,0)</f>
        <v>0</v>
      </c>
      <c r="P11" s="4">
        <f>IF(P10-P6&gt;0,P10-P6,0)</f>
        <v>0</v>
      </c>
    </row>
    <row r="12" spans="1:16" ht="20" customHeight="1" x14ac:dyDescent="0.15">
      <c r="A12" s="14" t="s">
        <v>3</v>
      </c>
      <c r="B12" s="3">
        <f>B3+B11</f>
        <v>2170</v>
      </c>
      <c r="C12" s="2">
        <f>C3+C11</f>
        <v>2670</v>
      </c>
      <c r="D12" s="2">
        <f>D3+D11</f>
        <v>2720</v>
      </c>
      <c r="E12" s="2">
        <f>E3+E11</f>
        <v>2770</v>
      </c>
      <c r="F12" s="2">
        <f>F3+F11</f>
        <v>2820</v>
      </c>
      <c r="G12" s="2">
        <f>G3+G11</f>
        <v>2870</v>
      </c>
      <c r="H12" s="2">
        <f>H3+H11</f>
        <v>2920</v>
      </c>
      <c r="I12" s="2">
        <f>I3+I11</f>
        <v>2970</v>
      </c>
      <c r="J12" s="2">
        <f>J3+J11</f>
        <v>3020</v>
      </c>
      <c r="K12" s="18">
        <f>K3+K11</f>
        <v>3070</v>
      </c>
      <c r="L12" s="2">
        <f>L3+L11</f>
        <v>3120</v>
      </c>
      <c r="M12" s="2">
        <f>M3+M11</f>
        <v>3170</v>
      </c>
      <c r="N12" s="2">
        <f>N3+N11</f>
        <v>3220</v>
      </c>
      <c r="O12" s="2">
        <f>O3+O11</f>
        <v>3400</v>
      </c>
      <c r="P12" s="2">
        <f>P3+P11</f>
        <v>3550</v>
      </c>
    </row>
    <row r="13" spans="1:16" ht="20" customHeight="1" x14ac:dyDescent="0.15">
      <c r="A13" s="14" t="s">
        <v>2</v>
      </c>
      <c r="B13" s="5">
        <v>1228</v>
      </c>
      <c r="C13" s="4">
        <v>1228</v>
      </c>
      <c r="D13" s="4">
        <v>1228</v>
      </c>
      <c r="E13" s="4">
        <v>1228</v>
      </c>
      <c r="F13" s="4">
        <v>1228</v>
      </c>
      <c r="G13" s="4">
        <v>1228</v>
      </c>
      <c r="H13" s="4">
        <v>1228</v>
      </c>
      <c r="I13" s="4">
        <v>1228</v>
      </c>
      <c r="J13" s="4">
        <v>1228</v>
      </c>
      <c r="K13" s="16">
        <v>1228</v>
      </c>
      <c r="L13" s="4">
        <v>1228</v>
      </c>
      <c r="M13" s="4">
        <v>1228</v>
      </c>
      <c r="N13" s="4">
        <v>1228</v>
      </c>
      <c r="O13" s="4">
        <v>1228</v>
      </c>
      <c r="P13" s="4">
        <v>1228</v>
      </c>
    </row>
    <row r="14" spans="1:16" ht="20" customHeight="1" x14ac:dyDescent="0.15">
      <c r="A14" s="14" t="s">
        <v>1</v>
      </c>
      <c r="B14" s="5">
        <f>IF(B13-B6&gt;0,B13-B6,0)</f>
        <v>1228</v>
      </c>
      <c r="C14" s="4">
        <f>IF(C13-C6&gt;0,C13-C6,0)</f>
        <v>1228</v>
      </c>
      <c r="D14" s="4">
        <f>IF(D13-D6&gt;0,D13-D6,0)</f>
        <v>1078</v>
      </c>
      <c r="E14" s="4">
        <f>IF(E13-E6&gt;0,E13-E6,0)</f>
        <v>928</v>
      </c>
      <c r="F14" s="4">
        <f>IF(F13-F6&gt;0,F13-F6,0)</f>
        <v>778</v>
      </c>
      <c r="G14" s="4">
        <f>IF(G13-G6&gt;0,G13-G6,0)</f>
        <v>628</v>
      </c>
      <c r="H14" s="4">
        <f>IF(H13-H6&gt;0,H13-H6,0)</f>
        <v>478</v>
      </c>
      <c r="I14" s="4">
        <f>IF(I13-I6&gt;0,I13-I6,0)</f>
        <v>328</v>
      </c>
      <c r="J14" s="4">
        <f>IF(J13-J6&gt;0,J13-J6,0)</f>
        <v>178</v>
      </c>
      <c r="K14" s="16">
        <f>IF(K13-K6&gt;0,K13-K6,0)</f>
        <v>28</v>
      </c>
      <c r="L14" s="4">
        <f>IF(L13-L6&gt;0,L13-L6,0)</f>
        <v>0</v>
      </c>
      <c r="M14" s="4">
        <f>IF(M13-M6&gt;0,M13-M6,0)</f>
        <v>0</v>
      </c>
      <c r="N14" s="4">
        <f>IF(N13-N6&gt;0,N13-N6,0)</f>
        <v>0</v>
      </c>
      <c r="O14" s="4">
        <f>IF(O13-O6&gt;0,O13-O6,0)</f>
        <v>0</v>
      </c>
      <c r="P14" s="4">
        <f>IF(P13-P6&gt;0,P13-P6,0)</f>
        <v>0</v>
      </c>
    </row>
    <row r="15" spans="1:16" ht="20" customHeight="1" thickBot="1" x14ac:dyDescent="0.2">
      <c r="A15" s="14" t="s">
        <v>0</v>
      </c>
      <c r="B15" s="24">
        <f>B3+B14</f>
        <v>1728</v>
      </c>
      <c r="C15" s="2">
        <f>C3+C14</f>
        <v>2228</v>
      </c>
      <c r="D15" s="2">
        <f>D3+D14</f>
        <v>2278</v>
      </c>
      <c r="E15" s="2">
        <f>E3+E14</f>
        <v>2328</v>
      </c>
      <c r="F15" s="2">
        <f>F3+F14</f>
        <v>2378</v>
      </c>
      <c r="G15" s="2">
        <f>G3+G14</f>
        <v>2428</v>
      </c>
      <c r="H15" s="2">
        <f>H3+H14</f>
        <v>2478</v>
      </c>
      <c r="I15" s="2">
        <f>I3+I14</f>
        <v>2528</v>
      </c>
      <c r="J15" s="2">
        <f>J3+J14</f>
        <v>2578</v>
      </c>
      <c r="K15" s="18">
        <f>K3+K14</f>
        <v>2628</v>
      </c>
      <c r="L15" s="2">
        <f>L3+L14</f>
        <v>2800</v>
      </c>
      <c r="M15" s="2">
        <f>M3+M14</f>
        <v>3000</v>
      </c>
      <c r="N15" s="2">
        <f>N3+N14</f>
        <v>3200</v>
      </c>
      <c r="O15" s="2">
        <f>O3+O14</f>
        <v>3400</v>
      </c>
      <c r="P15" s="2">
        <f>P3+P14</f>
        <v>3550</v>
      </c>
    </row>
    <row r="16" spans="1:16" ht="20" customHeight="1" thickBot="1" x14ac:dyDescent="0.2">
      <c r="A16" s="22" t="s">
        <v>15</v>
      </c>
      <c r="B16" s="26">
        <v>0</v>
      </c>
      <c r="C16" s="23">
        <f>$B$16</f>
        <v>0</v>
      </c>
      <c r="D16" s="4">
        <f t="shared" ref="D16:P16" si="0">$B$16</f>
        <v>0</v>
      </c>
      <c r="E16" s="4">
        <f t="shared" si="0"/>
        <v>0</v>
      </c>
      <c r="F16" s="4">
        <f t="shared" si="0"/>
        <v>0</v>
      </c>
      <c r="G16" s="4">
        <f t="shared" si="0"/>
        <v>0</v>
      </c>
      <c r="H16" s="4">
        <f t="shared" si="0"/>
        <v>0</v>
      </c>
      <c r="I16" s="4">
        <f t="shared" si="0"/>
        <v>0</v>
      </c>
      <c r="J16" s="4">
        <f t="shared" si="0"/>
        <v>0</v>
      </c>
      <c r="K16" s="16">
        <f t="shared" si="0"/>
        <v>0</v>
      </c>
      <c r="L16" s="4">
        <f t="shared" si="0"/>
        <v>0</v>
      </c>
      <c r="M16" s="4">
        <f t="shared" si="0"/>
        <v>0</v>
      </c>
      <c r="N16" s="4">
        <f t="shared" si="0"/>
        <v>0</v>
      </c>
      <c r="O16" s="4">
        <f t="shared" si="0"/>
        <v>0</v>
      </c>
      <c r="P16" s="4">
        <f t="shared" si="0"/>
        <v>0</v>
      </c>
    </row>
    <row r="17" spans="1:16" ht="20" customHeight="1" x14ac:dyDescent="0.15">
      <c r="A17" s="19" t="s">
        <v>16</v>
      </c>
      <c r="B17" s="25">
        <f>IF(B16-B6&gt;0,B16-B6,0)</f>
        <v>0</v>
      </c>
      <c r="C17" s="5">
        <f t="shared" ref="C17:P17" si="1">IF(C16-C6&gt;0,C16-C6,0)</f>
        <v>0</v>
      </c>
      <c r="D17" s="5">
        <f t="shared" si="1"/>
        <v>0</v>
      </c>
      <c r="E17" s="5">
        <f t="shared" si="1"/>
        <v>0</v>
      </c>
      <c r="F17" s="5">
        <f t="shared" si="1"/>
        <v>0</v>
      </c>
      <c r="G17" s="5">
        <f t="shared" si="1"/>
        <v>0</v>
      </c>
      <c r="H17" s="5">
        <f t="shared" si="1"/>
        <v>0</v>
      </c>
      <c r="I17" s="5">
        <f t="shared" si="1"/>
        <v>0</v>
      </c>
      <c r="J17" s="5">
        <f t="shared" si="1"/>
        <v>0</v>
      </c>
      <c r="K17" s="20">
        <f t="shared" si="1"/>
        <v>0</v>
      </c>
      <c r="L17" s="5">
        <f t="shared" si="1"/>
        <v>0</v>
      </c>
      <c r="M17" s="5">
        <f t="shared" si="1"/>
        <v>0</v>
      </c>
      <c r="N17" s="5">
        <f t="shared" si="1"/>
        <v>0</v>
      </c>
      <c r="O17" s="5">
        <f t="shared" si="1"/>
        <v>0</v>
      </c>
      <c r="P17" s="5">
        <f t="shared" si="1"/>
        <v>0</v>
      </c>
    </row>
    <row r="18" spans="1:16" ht="20" customHeight="1" x14ac:dyDescent="0.15">
      <c r="A18" s="19" t="s">
        <v>17</v>
      </c>
      <c r="B18" s="3">
        <f>B3+B17</f>
        <v>500</v>
      </c>
      <c r="C18" s="3">
        <f t="shared" ref="C18:P18" si="2">C3+C17</f>
        <v>1000</v>
      </c>
      <c r="D18" s="3">
        <f t="shared" si="2"/>
        <v>1200</v>
      </c>
      <c r="E18" s="3">
        <f t="shared" si="2"/>
        <v>1400</v>
      </c>
      <c r="F18" s="3">
        <f t="shared" si="2"/>
        <v>1600</v>
      </c>
      <c r="G18" s="3">
        <f t="shared" si="2"/>
        <v>1800</v>
      </c>
      <c r="H18" s="3">
        <f t="shared" si="2"/>
        <v>2000</v>
      </c>
      <c r="I18" s="3">
        <f t="shared" si="2"/>
        <v>2200</v>
      </c>
      <c r="J18" s="3">
        <f t="shared" si="2"/>
        <v>2400</v>
      </c>
      <c r="K18" s="21">
        <f t="shared" si="2"/>
        <v>2600</v>
      </c>
      <c r="L18" s="3">
        <f t="shared" si="2"/>
        <v>2800</v>
      </c>
      <c r="M18" s="3">
        <f t="shared" si="2"/>
        <v>3000</v>
      </c>
      <c r="N18" s="3">
        <f t="shared" si="2"/>
        <v>3200</v>
      </c>
      <c r="O18" s="3">
        <f t="shared" si="2"/>
        <v>3400</v>
      </c>
      <c r="P18" s="3">
        <f t="shared" si="2"/>
        <v>3550</v>
      </c>
    </row>
  </sheetData>
  <mergeCells count="1">
    <mergeCell ref="A1:P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4EA168-7A39-A343-9591-04B93CCB7592}">
  <sheetPr>
    <pageSetUpPr fitToPage="1"/>
  </sheetPr>
  <dimension ref="A1:P18"/>
  <sheetViews>
    <sheetView showGridLines="0" tabSelected="1" workbookViewId="0">
      <pane xSplit="1" ySplit="2" topLeftCell="B3" activePane="bottomRight" state="frozen"/>
      <selection pane="topRight"/>
      <selection pane="bottomLeft"/>
      <selection pane="bottomRight" activeCell="B16" sqref="B16"/>
    </sheetView>
  </sheetViews>
  <sheetFormatPr baseColWidth="10" defaultColWidth="16.33203125" defaultRowHeight="20" customHeight="1" x14ac:dyDescent="0.15"/>
  <cols>
    <col min="1" max="1" width="37" style="1" customWidth="1"/>
    <col min="2" max="16" width="8" style="1" customWidth="1"/>
    <col min="17" max="17" width="16.33203125" style="1" customWidth="1"/>
    <col min="18" max="16384" width="16.33203125" style="1"/>
  </cols>
  <sheetData>
    <row r="1" spans="1:16" ht="27.75" customHeight="1" x14ac:dyDescent="0.15">
      <c r="A1" s="10" t="s">
        <v>13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</row>
    <row r="2" spans="1:16" ht="20.25" customHeight="1" x14ac:dyDescent="0.15">
      <c r="A2" s="11"/>
      <c r="B2" s="12">
        <f>B3</f>
        <v>500</v>
      </c>
      <c r="C2" s="12">
        <f>C3</f>
        <v>1000</v>
      </c>
      <c r="D2" s="12">
        <f>D3</f>
        <v>1200</v>
      </c>
      <c r="E2" s="12">
        <f>E3</f>
        <v>1400</v>
      </c>
      <c r="F2" s="12">
        <f>F3</f>
        <v>1600</v>
      </c>
      <c r="G2" s="12">
        <f>G3</f>
        <v>1800</v>
      </c>
      <c r="H2" s="12">
        <f>H3</f>
        <v>2000</v>
      </c>
      <c r="I2" s="12">
        <f>I3</f>
        <v>2200</v>
      </c>
      <c r="J2" s="12">
        <f>J3</f>
        <v>2400</v>
      </c>
      <c r="K2" s="12">
        <f>K3</f>
        <v>2600</v>
      </c>
      <c r="L2" s="12">
        <f>L3</f>
        <v>2800</v>
      </c>
      <c r="M2" s="12">
        <f>M3</f>
        <v>3000</v>
      </c>
      <c r="N2" s="12">
        <f>N3</f>
        <v>3200</v>
      </c>
      <c r="O2" s="12">
        <f>O3</f>
        <v>3400</v>
      </c>
      <c r="P2" s="12">
        <f>P3</f>
        <v>3550</v>
      </c>
    </row>
    <row r="3" spans="1:16" ht="20.25" customHeight="1" x14ac:dyDescent="0.15">
      <c r="A3" s="13" t="s">
        <v>12</v>
      </c>
      <c r="B3" s="9">
        <v>500</v>
      </c>
      <c r="C3" s="8">
        <v>1000</v>
      </c>
      <c r="D3" s="8">
        <v>1200</v>
      </c>
      <c r="E3" s="8">
        <v>1400</v>
      </c>
      <c r="F3" s="8">
        <v>1600</v>
      </c>
      <c r="G3" s="8">
        <v>1800</v>
      </c>
      <c r="H3" s="8">
        <v>2000</v>
      </c>
      <c r="I3" s="8">
        <v>2200</v>
      </c>
      <c r="J3" s="8">
        <v>2400</v>
      </c>
      <c r="K3" s="15">
        <v>2600</v>
      </c>
      <c r="L3" s="8">
        <v>2800</v>
      </c>
      <c r="M3" s="8">
        <v>3000</v>
      </c>
      <c r="N3" s="8">
        <v>3200</v>
      </c>
      <c r="O3" s="8">
        <v>3400</v>
      </c>
      <c r="P3" s="8">
        <v>3550</v>
      </c>
    </row>
    <row r="4" spans="1:16" ht="20" customHeight="1" x14ac:dyDescent="0.15">
      <c r="A4" s="14" t="s">
        <v>11</v>
      </c>
      <c r="B4" s="5">
        <v>200</v>
      </c>
      <c r="C4" s="4">
        <v>200</v>
      </c>
      <c r="D4" s="4">
        <v>200</v>
      </c>
      <c r="E4" s="4">
        <v>200</v>
      </c>
      <c r="F4" s="4">
        <v>200</v>
      </c>
      <c r="G4" s="4">
        <v>200</v>
      </c>
      <c r="H4" s="4">
        <v>200</v>
      </c>
      <c r="I4" s="4">
        <v>200</v>
      </c>
      <c r="J4" s="4">
        <v>200</v>
      </c>
      <c r="K4" s="16">
        <v>200</v>
      </c>
      <c r="L4" s="4">
        <v>200</v>
      </c>
      <c r="M4" s="4">
        <v>200</v>
      </c>
      <c r="N4" s="4">
        <v>200</v>
      </c>
      <c r="O4" s="4">
        <v>200</v>
      </c>
      <c r="P4" s="4">
        <v>200</v>
      </c>
    </row>
    <row r="5" spans="1:16" ht="20" customHeight="1" x14ac:dyDescent="0.15">
      <c r="A5" s="14" t="s">
        <v>10</v>
      </c>
      <c r="B5" s="5">
        <f>IF(B3-B4&gt;0,B3-B4,0)</f>
        <v>300</v>
      </c>
      <c r="C5" s="4">
        <f>IF(C3-C4&gt;0,C3-C4,0)</f>
        <v>800</v>
      </c>
      <c r="D5" s="4">
        <f>IF(D3-D4&gt;0,D3-D4,0)</f>
        <v>1000</v>
      </c>
      <c r="E5" s="4">
        <f>IF(E3-E4&gt;0,E3-E4,0)</f>
        <v>1200</v>
      </c>
      <c r="F5" s="4">
        <f>IF(F3-F4&gt;0,F3-F4,0)</f>
        <v>1400</v>
      </c>
      <c r="G5" s="4">
        <f>IF(G3-G4&gt;0,G3-G4,0)</f>
        <v>1600</v>
      </c>
      <c r="H5" s="4">
        <f>IF(H3-H4&gt;0,H3-H4,0)</f>
        <v>1800</v>
      </c>
      <c r="I5" s="4">
        <f>IF(I3-I4&gt;0,I3-I4,0)</f>
        <v>2000</v>
      </c>
      <c r="J5" s="4">
        <f>IF(J3-J4&gt;0,J3-J4,0)</f>
        <v>2200</v>
      </c>
      <c r="K5" s="16">
        <f>IF(K3-K4&gt;0,K3-K4,0)</f>
        <v>2400</v>
      </c>
      <c r="L5" s="4">
        <f>IF(L3-L4&gt;0,L3-L4,0)</f>
        <v>2600</v>
      </c>
      <c r="M5" s="4">
        <f>IF(M3-M4&gt;0,M3-M4,0)</f>
        <v>2800</v>
      </c>
      <c r="N5" s="4">
        <f>IF(N3-N4&gt;0,N3-N4,0)</f>
        <v>3000</v>
      </c>
      <c r="O5" s="4">
        <f>IF(O3-O4&gt;0,O3-O4,0)</f>
        <v>3200</v>
      </c>
      <c r="P5" s="4">
        <f>IF(P3-P4&gt;0,P3-P4,0)</f>
        <v>3350</v>
      </c>
    </row>
    <row r="6" spans="1:16" ht="20" customHeight="1" x14ac:dyDescent="0.15">
      <c r="A6" s="14" t="s">
        <v>9</v>
      </c>
      <c r="B6" s="7">
        <f>B5*0.5</f>
        <v>150</v>
      </c>
      <c r="C6" s="6">
        <f>C5*0.5</f>
        <v>400</v>
      </c>
      <c r="D6" s="6">
        <f>D5*0.5</f>
        <v>500</v>
      </c>
      <c r="E6" s="6">
        <f>E5*0.5</f>
        <v>600</v>
      </c>
      <c r="F6" s="6">
        <f>F5*0.5</f>
        <v>700</v>
      </c>
      <c r="G6" s="6">
        <f>G5*0.5</f>
        <v>800</v>
      </c>
      <c r="H6" s="6">
        <f>H5*0.5</f>
        <v>900</v>
      </c>
      <c r="I6" s="6">
        <f>I5*0.5</f>
        <v>1000</v>
      </c>
      <c r="J6" s="6">
        <f>J5*0.5</f>
        <v>1100</v>
      </c>
      <c r="K6" s="17">
        <f>K5*0.5</f>
        <v>1200</v>
      </c>
      <c r="L6" s="6">
        <f>L5*0.5</f>
        <v>1300</v>
      </c>
      <c r="M6" s="6">
        <f>M5*0.5</f>
        <v>1400</v>
      </c>
      <c r="N6" s="6">
        <f>N5*0.5</f>
        <v>1500</v>
      </c>
      <c r="O6" s="6">
        <f>O5*0.5</f>
        <v>1600</v>
      </c>
      <c r="P6" s="6">
        <f>P5*0.5</f>
        <v>1675</v>
      </c>
    </row>
    <row r="7" spans="1:16" ht="20" customHeight="1" x14ac:dyDescent="0.15">
      <c r="A7" s="14" t="s">
        <v>8</v>
      </c>
      <c r="B7" s="5">
        <v>1738</v>
      </c>
      <c r="C7" s="4">
        <v>1738</v>
      </c>
      <c r="D7" s="4">
        <v>1738</v>
      </c>
      <c r="E7" s="4">
        <v>1738</v>
      </c>
      <c r="F7" s="4">
        <v>1738</v>
      </c>
      <c r="G7" s="4">
        <v>1738</v>
      </c>
      <c r="H7" s="4">
        <v>1738</v>
      </c>
      <c r="I7" s="4">
        <v>1738</v>
      </c>
      <c r="J7" s="4">
        <v>1738</v>
      </c>
      <c r="K7" s="16">
        <v>1738</v>
      </c>
      <c r="L7" s="4">
        <v>1738</v>
      </c>
      <c r="M7" s="4">
        <v>1738</v>
      </c>
      <c r="N7" s="4">
        <v>1738</v>
      </c>
      <c r="O7" s="4">
        <v>1738</v>
      </c>
      <c r="P7" s="4">
        <v>1738</v>
      </c>
    </row>
    <row r="8" spans="1:16" ht="20" customHeight="1" x14ac:dyDescent="0.15">
      <c r="A8" s="14" t="s">
        <v>7</v>
      </c>
      <c r="B8" s="5">
        <f>IF(B7-B6&gt;0,B7-B6,0)</f>
        <v>1588</v>
      </c>
      <c r="C8" s="4">
        <f>IF(C7-C6&gt;0,C7-C6,0)</f>
        <v>1338</v>
      </c>
      <c r="D8" s="4">
        <f>IF(D7-D6&gt;0,D7-D6,0)</f>
        <v>1238</v>
      </c>
      <c r="E8" s="4">
        <f>IF(E7-E6&gt;0,E7-E6,0)</f>
        <v>1138</v>
      </c>
      <c r="F8" s="4">
        <f>IF(F7-F6&gt;0,F7-F6,0)</f>
        <v>1038</v>
      </c>
      <c r="G8" s="4">
        <f>IF(G7-G6&gt;0,G7-G6,0)</f>
        <v>938</v>
      </c>
      <c r="H8" s="4">
        <f>IF(H7-H6&gt;0,H7-H6,0)</f>
        <v>838</v>
      </c>
      <c r="I8" s="4">
        <f>IF(I7-I6&gt;0,I7-I6,0)</f>
        <v>738</v>
      </c>
      <c r="J8" s="4">
        <f>IF(J7-J6&gt;0,J7-J6,0)</f>
        <v>638</v>
      </c>
      <c r="K8" s="16">
        <f>IF(K7-K6&gt;0,K7-K6,0)</f>
        <v>538</v>
      </c>
      <c r="L8" s="4">
        <f>IF(L7-L6&gt;0,L7-L6,0)</f>
        <v>438</v>
      </c>
      <c r="M8" s="4">
        <f>IF(M7-M6&gt;0,M7-M6,0)</f>
        <v>338</v>
      </c>
      <c r="N8" s="4">
        <f>IF(N7-N6&gt;0,N7-N6,0)</f>
        <v>238</v>
      </c>
      <c r="O8" s="2">
        <f>IF(O7-O6&gt;0,O7-O6,0)</f>
        <v>138</v>
      </c>
      <c r="P8" s="2">
        <f>IF(P7-P6&gt;0,P7-P6,0)</f>
        <v>63</v>
      </c>
    </row>
    <row r="9" spans="1:16" ht="20" customHeight="1" x14ac:dyDescent="0.15">
      <c r="A9" s="14" t="s">
        <v>6</v>
      </c>
      <c r="B9" s="3">
        <f>B3+B8</f>
        <v>2088</v>
      </c>
      <c r="C9" s="2">
        <f>C3+C8</f>
        <v>2338</v>
      </c>
      <c r="D9" s="2">
        <f>D3+D8</f>
        <v>2438</v>
      </c>
      <c r="E9" s="2">
        <f>E3+E8</f>
        <v>2538</v>
      </c>
      <c r="F9" s="2">
        <f>F3+F8</f>
        <v>2638</v>
      </c>
      <c r="G9" s="2">
        <f>G3+G8</f>
        <v>2738</v>
      </c>
      <c r="H9" s="2">
        <f>H3+H8</f>
        <v>2838</v>
      </c>
      <c r="I9" s="2">
        <f>I3+I8</f>
        <v>2938</v>
      </c>
      <c r="J9" s="2">
        <f>J3+J8</f>
        <v>3038</v>
      </c>
      <c r="K9" s="18">
        <f>K3+K8</f>
        <v>3138</v>
      </c>
      <c r="L9" s="2">
        <f>L3+L8</f>
        <v>3238</v>
      </c>
      <c r="M9" s="2">
        <f>M3+M8</f>
        <v>3338</v>
      </c>
      <c r="N9" s="2">
        <f>N3+N8</f>
        <v>3438</v>
      </c>
      <c r="O9" s="2">
        <f>O3+O8</f>
        <v>3538</v>
      </c>
      <c r="P9" s="2">
        <f>P3+P8</f>
        <v>3613</v>
      </c>
    </row>
    <row r="10" spans="1:16" ht="20" customHeight="1" x14ac:dyDescent="0.15">
      <c r="A10" s="14" t="s">
        <v>5</v>
      </c>
      <c r="B10" s="5">
        <v>1670</v>
      </c>
      <c r="C10" s="4">
        <v>1670</v>
      </c>
      <c r="D10" s="4">
        <v>1670</v>
      </c>
      <c r="E10" s="4">
        <v>1670</v>
      </c>
      <c r="F10" s="4">
        <v>1670</v>
      </c>
      <c r="G10" s="4">
        <v>1670</v>
      </c>
      <c r="H10" s="4">
        <v>1670</v>
      </c>
      <c r="I10" s="4">
        <v>1670</v>
      </c>
      <c r="J10" s="4">
        <v>1670</v>
      </c>
      <c r="K10" s="16">
        <v>1670</v>
      </c>
      <c r="L10" s="4">
        <v>1670</v>
      </c>
      <c r="M10" s="4">
        <v>1670</v>
      </c>
      <c r="N10" s="4">
        <v>1670</v>
      </c>
      <c r="O10" s="4">
        <v>1670</v>
      </c>
      <c r="P10" s="4">
        <v>1670</v>
      </c>
    </row>
    <row r="11" spans="1:16" ht="20" customHeight="1" x14ac:dyDescent="0.15">
      <c r="A11" s="14" t="s">
        <v>4</v>
      </c>
      <c r="B11" s="5">
        <f>IF(B10-B6&gt;0,B10-B6,0)</f>
        <v>1520</v>
      </c>
      <c r="C11" s="4">
        <f>IF(C10-C6&gt;0,C10-C6,0)</f>
        <v>1270</v>
      </c>
      <c r="D11" s="4">
        <f>IF(D10-D6&gt;0,D10-D6,0)</f>
        <v>1170</v>
      </c>
      <c r="E11" s="4">
        <f>IF(E10-E6&gt;0,E10-E6,0)</f>
        <v>1070</v>
      </c>
      <c r="F11" s="4">
        <f>IF(F10-F6&gt;0,F10-F6,0)</f>
        <v>970</v>
      </c>
      <c r="G11" s="4">
        <f>IF(G10-G6&gt;0,G10-G6,0)</f>
        <v>870</v>
      </c>
      <c r="H11" s="4">
        <f>IF(H10-H6&gt;0,H10-H6,0)</f>
        <v>770</v>
      </c>
      <c r="I11" s="4">
        <f>IF(I10-I6&gt;0,I10-I6,0)</f>
        <v>670</v>
      </c>
      <c r="J11" s="4">
        <f>IF(J10-J6&gt;0,J10-J6,0)</f>
        <v>570</v>
      </c>
      <c r="K11" s="16">
        <f>IF(K10-K6&gt;0,K10-K6,0)</f>
        <v>470</v>
      </c>
      <c r="L11" s="4">
        <f>IF(L10-L6&gt;0,L10-L6,0)</f>
        <v>370</v>
      </c>
      <c r="M11" s="4">
        <f>IF(M10-M6&gt;0,M10-M6,0)</f>
        <v>270</v>
      </c>
      <c r="N11" s="4">
        <f>IF(N10-N6&gt;0,N10-N6,0)</f>
        <v>170</v>
      </c>
      <c r="O11" s="4">
        <f>IF(O10-O6&gt;0,O10-O6,0)</f>
        <v>70</v>
      </c>
      <c r="P11" s="4">
        <f>IF(P10-P6&gt;0,P10-P6,0)</f>
        <v>0</v>
      </c>
    </row>
    <row r="12" spans="1:16" ht="20" customHeight="1" x14ac:dyDescent="0.15">
      <c r="A12" s="14" t="s">
        <v>3</v>
      </c>
      <c r="B12" s="3">
        <f>B3+B11</f>
        <v>2020</v>
      </c>
      <c r="C12" s="2">
        <f>C3+C11</f>
        <v>2270</v>
      </c>
      <c r="D12" s="2">
        <f>D3+D11</f>
        <v>2370</v>
      </c>
      <c r="E12" s="2">
        <f>E3+E11</f>
        <v>2470</v>
      </c>
      <c r="F12" s="2">
        <f>F3+F11</f>
        <v>2570</v>
      </c>
      <c r="G12" s="2">
        <f>G3+G11</f>
        <v>2670</v>
      </c>
      <c r="H12" s="2">
        <f>H3+H11</f>
        <v>2770</v>
      </c>
      <c r="I12" s="2">
        <f>I3+I11</f>
        <v>2870</v>
      </c>
      <c r="J12" s="2">
        <f>J3+J11</f>
        <v>2970</v>
      </c>
      <c r="K12" s="18">
        <f>K3+K11</f>
        <v>3070</v>
      </c>
      <c r="L12" s="2">
        <f>L3+L11</f>
        <v>3170</v>
      </c>
      <c r="M12" s="2">
        <f>M3+M11</f>
        <v>3270</v>
      </c>
      <c r="N12" s="2">
        <f>N3+N11</f>
        <v>3370</v>
      </c>
      <c r="O12" s="2">
        <f>O3+O11</f>
        <v>3470</v>
      </c>
      <c r="P12" s="2">
        <f>P3+P11</f>
        <v>3550</v>
      </c>
    </row>
    <row r="13" spans="1:16" ht="20" customHeight="1" x14ac:dyDescent="0.15">
      <c r="A13" s="14" t="s">
        <v>2</v>
      </c>
      <c r="B13" s="5">
        <v>1228</v>
      </c>
      <c r="C13" s="4">
        <v>1228</v>
      </c>
      <c r="D13" s="4">
        <v>1228</v>
      </c>
      <c r="E13" s="4">
        <v>1228</v>
      </c>
      <c r="F13" s="4">
        <v>1228</v>
      </c>
      <c r="G13" s="4">
        <v>1228</v>
      </c>
      <c r="H13" s="4">
        <v>1228</v>
      </c>
      <c r="I13" s="4">
        <v>1228</v>
      </c>
      <c r="J13" s="4">
        <v>1228</v>
      </c>
      <c r="K13" s="16">
        <v>1228</v>
      </c>
      <c r="L13" s="4">
        <v>1228</v>
      </c>
      <c r="M13" s="4">
        <v>1228</v>
      </c>
      <c r="N13" s="4">
        <v>1228</v>
      </c>
      <c r="O13" s="4">
        <v>1228</v>
      </c>
      <c r="P13" s="4">
        <v>1228</v>
      </c>
    </row>
    <row r="14" spans="1:16" ht="20" customHeight="1" x14ac:dyDescent="0.15">
      <c r="A14" s="14" t="s">
        <v>1</v>
      </c>
      <c r="B14" s="5">
        <f>IF(B13-B6&gt;0,B13-B6,0)</f>
        <v>1078</v>
      </c>
      <c r="C14" s="4">
        <f>IF(C13-C6&gt;0,C13-C6,0)</f>
        <v>828</v>
      </c>
      <c r="D14" s="4">
        <f>IF(D13-D6&gt;0,D13-D6,0)</f>
        <v>728</v>
      </c>
      <c r="E14" s="4">
        <f>IF(E13-E6&gt;0,E13-E6,0)</f>
        <v>628</v>
      </c>
      <c r="F14" s="4">
        <f>IF(F13-F6&gt;0,F13-F6,0)</f>
        <v>528</v>
      </c>
      <c r="G14" s="4">
        <f>IF(G13-G6&gt;0,G13-G6,0)</f>
        <v>428</v>
      </c>
      <c r="H14" s="4">
        <f>IF(H13-H6&gt;0,H13-H6,0)</f>
        <v>328</v>
      </c>
      <c r="I14" s="4">
        <f>IF(I13-I6&gt;0,I13-I6,0)</f>
        <v>228</v>
      </c>
      <c r="J14" s="4">
        <f>IF(J13-J6&gt;0,J13-J6,0)</f>
        <v>128</v>
      </c>
      <c r="K14" s="16">
        <f>IF(K13-K6&gt;0,K13-K6,0)</f>
        <v>28</v>
      </c>
      <c r="L14" s="4">
        <f>IF(L13-L6&gt;0,L13-L6,0)</f>
        <v>0</v>
      </c>
      <c r="M14" s="4">
        <f>IF(M13-M6&gt;0,M13-M6,0)</f>
        <v>0</v>
      </c>
      <c r="N14" s="4">
        <f>IF(N13-N6&gt;0,N13-N6,0)</f>
        <v>0</v>
      </c>
      <c r="O14" s="4">
        <f>IF(O13-O6&gt;0,O13-O6,0)</f>
        <v>0</v>
      </c>
      <c r="P14" s="4">
        <f>IF(P13-P6&gt;0,P13-P6,0)</f>
        <v>0</v>
      </c>
    </row>
    <row r="15" spans="1:16" ht="20" customHeight="1" thickBot="1" x14ac:dyDescent="0.2">
      <c r="A15" s="14" t="s">
        <v>0</v>
      </c>
      <c r="B15" s="24">
        <f>B3+B14</f>
        <v>1578</v>
      </c>
      <c r="C15" s="2">
        <f>C3+C14</f>
        <v>1828</v>
      </c>
      <c r="D15" s="2">
        <f>D3+D14</f>
        <v>1928</v>
      </c>
      <c r="E15" s="2">
        <f>E3+E14</f>
        <v>2028</v>
      </c>
      <c r="F15" s="2">
        <f>F3+F14</f>
        <v>2128</v>
      </c>
      <c r="G15" s="2">
        <f>G3+G14</f>
        <v>2228</v>
      </c>
      <c r="H15" s="2">
        <f>H3+H14</f>
        <v>2328</v>
      </c>
      <c r="I15" s="2">
        <f>I3+I14</f>
        <v>2428</v>
      </c>
      <c r="J15" s="2">
        <f>J3+J14</f>
        <v>2528</v>
      </c>
      <c r="K15" s="18">
        <f>K3+K14</f>
        <v>2628</v>
      </c>
      <c r="L15" s="2">
        <f>L3+L14</f>
        <v>2800</v>
      </c>
      <c r="M15" s="2">
        <f>M3+M14</f>
        <v>3000</v>
      </c>
      <c r="N15" s="2">
        <f>N3+N14</f>
        <v>3200</v>
      </c>
      <c r="O15" s="2">
        <f>O3+O14</f>
        <v>3400</v>
      </c>
      <c r="P15" s="2">
        <f>P3+P14</f>
        <v>3550</v>
      </c>
    </row>
    <row r="16" spans="1:16" ht="20" customHeight="1" thickBot="1" x14ac:dyDescent="0.2">
      <c r="A16" s="22" t="s">
        <v>15</v>
      </c>
      <c r="B16" s="26">
        <v>0</v>
      </c>
      <c r="C16" s="23">
        <f>$B$16</f>
        <v>0</v>
      </c>
      <c r="D16" s="4">
        <f t="shared" ref="D16:P16" si="0">$B$16</f>
        <v>0</v>
      </c>
      <c r="E16" s="4">
        <f t="shared" si="0"/>
        <v>0</v>
      </c>
      <c r="F16" s="4">
        <f t="shared" si="0"/>
        <v>0</v>
      </c>
      <c r="G16" s="4">
        <f t="shared" si="0"/>
        <v>0</v>
      </c>
      <c r="H16" s="4">
        <f t="shared" si="0"/>
        <v>0</v>
      </c>
      <c r="I16" s="4">
        <f t="shared" si="0"/>
        <v>0</v>
      </c>
      <c r="J16" s="4">
        <f t="shared" si="0"/>
        <v>0</v>
      </c>
      <c r="K16" s="16">
        <f t="shared" si="0"/>
        <v>0</v>
      </c>
      <c r="L16" s="4">
        <f t="shared" si="0"/>
        <v>0</v>
      </c>
      <c r="M16" s="4">
        <f t="shared" si="0"/>
        <v>0</v>
      </c>
      <c r="N16" s="4">
        <f t="shared" si="0"/>
        <v>0</v>
      </c>
      <c r="O16" s="4">
        <f t="shared" si="0"/>
        <v>0</v>
      </c>
      <c r="P16" s="4">
        <f t="shared" si="0"/>
        <v>0</v>
      </c>
    </row>
    <row r="17" spans="1:16" ht="20" customHeight="1" x14ac:dyDescent="0.15">
      <c r="A17" s="19" t="s">
        <v>16</v>
      </c>
      <c r="B17" s="25">
        <f>IF(B16-B6&gt;0,B16-B6,0)</f>
        <v>0</v>
      </c>
      <c r="C17" s="5">
        <f t="shared" ref="C17:P17" si="1">IF(C16-C6&gt;0,C16-C6,0)</f>
        <v>0</v>
      </c>
      <c r="D17" s="5">
        <f t="shared" si="1"/>
        <v>0</v>
      </c>
      <c r="E17" s="5">
        <f t="shared" si="1"/>
        <v>0</v>
      </c>
      <c r="F17" s="5">
        <f t="shared" si="1"/>
        <v>0</v>
      </c>
      <c r="G17" s="5">
        <f t="shared" si="1"/>
        <v>0</v>
      </c>
      <c r="H17" s="5">
        <f t="shared" si="1"/>
        <v>0</v>
      </c>
      <c r="I17" s="5">
        <f t="shared" si="1"/>
        <v>0</v>
      </c>
      <c r="J17" s="5">
        <f t="shared" si="1"/>
        <v>0</v>
      </c>
      <c r="K17" s="20">
        <f t="shared" si="1"/>
        <v>0</v>
      </c>
      <c r="L17" s="5">
        <f t="shared" si="1"/>
        <v>0</v>
      </c>
      <c r="M17" s="5">
        <f t="shared" si="1"/>
        <v>0</v>
      </c>
      <c r="N17" s="5">
        <f t="shared" si="1"/>
        <v>0</v>
      </c>
      <c r="O17" s="5">
        <f t="shared" si="1"/>
        <v>0</v>
      </c>
      <c r="P17" s="5">
        <f t="shared" si="1"/>
        <v>0</v>
      </c>
    </row>
    <row r="18" spans="1:16" ht="20" customHeight="1" x14ac:dyDescent="0.15">
      <c r="A18" s="19" t="s">
        <v>17</v>
      </c>
      <c r="B18" s="3">
        <f>B3+B17</f>
        <v>500</v>
      </c>
      <c r="C18" s="3">
        <f t="shared" ref="C18:P18" si="2">C3+C17</f>
        <v>1000</v>
      </c>
      <c r="D18" s="3">
        <f t="shared" si="2"/>
        <v>1200</v>
      </c>
      <c r="E18" s="3">
        <f t="shared" si="2"/>
        <v>1400</v>
      </c>
      <c r="F18" s="3">
        <f t="shared" si="2"/>
        <v>1600</v>
      </c>
      <c r="G18" s="3">
        <f t="shared" si="2"/>
        <v>1800</v>
      </c>
      <c r="H18" s="3">
        <f t="shared" si="2"/>
        <v>2000</v>
      </c>
      <c r="I18" s="3">
        <f t="shared" si="2"/>
        <v>2200</v>
      </c>
      <c r="J18" s="3">
        <f t="shared" si="2"/>
        <v>2400</v>
      </c>
      <c r="K18" s="21">
        <f t="shared" si="2"/>
        <v>2600</v>
      </c>
      <c r="L18" s="3">
        <f t="shared" si="2"/>
        <v>2800</v>
      </c>
      <c r="M18" s="3">
        <f t="shared" si="2"/>
        <v>3000</v>
      </c>
      <c r="N18" s="3">
        <f t="shared" si="2"/>
        <v>3200</v>
      </c>
      <c r="O18" s="3">
        <f t="shared" si="2"/>
        <v>3400</v>
      </c>
      <c r="P18" s="3">
        <f t="shared" si="2"/>
        <v>3550</v>
      </c>
    </row>
  </sheetData>
  <mergeCells count="1">
    <mergeCell ref="A1:P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ODSP 2023 - $1000 Clawback - 25</vt:lpstr>
      <vt:lpstr>ODSP 2023 - $200 Clawback - 50%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Maddy Dever</dc:creator>
  <cp:lastModifiedBy>Maddy Dever</cp:lastModifiedBy>
  <dcterms:created xsi:type="dcterms:W3CDTF">2022-11-14T23:03:00Z</dcterms:created>
  <dcterms:modified xsi:type="dcterms:W3CDTF">2022-11-14T23:09:52Z</dcterms:modified>
</cp:coreProperties>
</file>